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4. jednání 10.-12.4\"/>
    </mc:Choice>
  </mc:AlternateContent>
  <xr:revisionPtr revIDLastSave="0" documentId="13_ncr:1_{7BB335E9-8EF8-4F12-83D6-DA687AFE9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ference a vyzkum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'konference a vyzkum'!$A$1:$U$25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1" l="1"/>
  <c r="D19" i="11"/>
  <c r="M18" i="11"/>
  <c r="M17" i="11"/>
  <c r="M16" i="11"/>
  <c r="M15" i="11"/>
  <c r="M14" i="11"/>
  <c r="E19" i="7"/>
  <c r="D19" i="7"/>
  <c r="M18" i="7"/>
  <c r="M17" i="7"/>
  <c r="M16" i="7"/>
  <c r="M15" i="7"/>
  <c r="M14" i="7"/>
  <c r="E19" i="10"/>
  <c r="D19" i="10"/>
  <c r="M18" i="10"/>
  <c r="M17" i="10"/>
  <c r="M16" i="10"/>
  <c r="M15" i="10"/>
  <c r="M14" i="10"/>
  <c r="E19" i="9"/>
  <c r="D19" i="9"/>
  <c r="M18" i="9"/>
  <c r="M17" i="9"/>
  <c r="M16" i="9"/>
  <c r="M15" i="9"/>
  <c r="M14" i="9"/>
  <c r="E19" i="8"/>
  <c r="D19" i="8"/>
  <c r="M18" i="8"/>
  <c r="M17" i="8"/>
  <c r="M16" i="8"/>
  <c r="M15" i="8"/>
  <c r="M14" i="8"/>
  <c r="E19" i="6"/>
  <c r="D19" i="6"/>
  <c r="M18" i="6"/>
  <c r="M17" i="6"/>
  <c r="M16" i="6"/>
  <c r="M15" i="6"/>
  <c r="M14" i="6"/>
  <c r="E19" i="5"/>
  <c r="D19" i="5"/>
  <c r="M18" i="5"/>
  <c r="M17" i="5"/>
  <c r="M16" i="5"/>
  <c r="M15" i="5"/>
  <c r="M14" i="5"/>
  <c r="E19" i="3"/>
  <c r="D19" i="3"/>
  <c r="M18" i="3"/>
  <c r="M17" i="3"/>
  <c r="M16" i="3"/>
  <c r="M15" i="3"/>
  <c r="M14" i="3"/>
  <c r="E19" i="4"/>
  <c r="D19" i="4"/>
  <c r="M18" i="4"/>
  <c r="M17" i="4"/>
  <c r="M16" i="4"/>
  <c r="M15" i="4"/>
  <c r="M14" i="4"/>
  <c r="E19" i="2"/>
  <c r="D19" i="2"/>
  <c r="N19" i="2" l="1"/>
  <c r="N20" i="2" s="1"/>
</calcChain>
</file>

<file path=xl/sharedStrings.xml><?xml version="1.0" encoding="utf-8"?>
<sst xmlns="http://schemas.openxmlformats.org/spreadsheetml/2006/main" count="548" uniqueCount="64">
  <si>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</si>
  <si>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</si>
  <si>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</si>
  <si>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</si>
  <si>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</si>
  <si>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</si>
  <si>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</si>
  <si>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</si>
  <si>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</si>
  <si>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</si>
  <si>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</si>
  <si>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</si>
  <si>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</si>
  <si>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</si>
  <si>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</si>
  <si>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</si>
  <si>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</si>
  <si>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</si>
  <si>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</si>
  <si>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</si>
  <si>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</si>
  <si>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</si>
  <si>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</si>
  <si>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</si>
  <si>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</si>
  <si>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</si>
  <si>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Distribuční a marketingová strategie</t>
  </si>
  <si>
    <t>Konference a výzkumné projekty v oblasti filmové vědy</t>
  </si>
  <si>
    <t xml:space="preserve">1. podpora výzkumu s důrazem na základní výzkum v oblasti české kinematografie </t>
  </si>
  <si>
    <t xml:space="preserve">3. podpora rozvoje oboru filmových a audiovizuálních studií </t>
  </si>
  <si>
    <t>4. zapojení filmových studií do evropského prostředí a posílení jejich mezinárodní konkurenceschopnosti</t>
  </si>
  <si>
    <t>5. podpora rozvoje kinematografie prostřednictvím kvalifikované reflexe</t>
  </si>
  <si>
    <t>Podpora kinematografie je určena pro pořádání odborné konference s národním či mezinárodním významem nebo výzkumné projekty v oblasti filmové vědy.</t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</si>
  <si>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</si>
  <si>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</si>
  <si>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</si>
  <si>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t>2. podpora odborné publikační a konferenční činnosti v oblastivědy a výzkumu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</si>
  <si>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2024-6-1-11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</si>
  <si>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18. 12. 2023-18. 1.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</si>
  <si>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konference nejpozději do 30. června 2025, </t>
    </r>
  </si>
  <si>
    <t>výzkumné projekty nejpozději do 30. září 2027</t>
  </si>
  <si>
    <t>Odborná a/nebo programová kvalita projektu</t>
  </si>
  <si>
    <t>6427/2024</t>
  </si>
  <si>
    <t>6432/2024</t>
  </si>
  <si>
    <t>6440/2024</t>
  </si>
  <si>
    <t>6444/2024</t>
  </si>
  <si>
    <t>6445/2024</t>
  </si>
  <si>
    <t>Akademie múzických umění v Praze</t>
  </si>
  <si>
    <t>Národní filmový archiv p.o.</t>
  </si>
  <si>
    <t>Univerzita Palackého v Olomouci</t>
  </si>
  <si>
    <t>Masarykova univerzita</t>
  </si>
  <si>
    <t>DOC.DREAM services s.r.o.</t>
  </si>
  <si>
    <t>Světlo, kamera, wellbeing: Pracovní zdraví vybraných filmových profesí</t>
  </si>
  <si>
    <t>Romové v nonfikčním filmu ve sbírce NFA (1918-1993)</t>
  </si>
  <si>
    <t>Screenwriting Research Network Conference 2024</t>
  </si>
  <si>
    <t>Světy studentského filmu. Etnografický výzkum produkce absolventských filmů v ateliéru Audiovizuální tvorba Univerzity Tomáše Bati ve Zlíně</t>
  </si>
  <si>
    <t>3. ročník konference o etice v dokumentárním filmu</t>
  </si>
  <si>
    <t>ano</t>
  </si>
  <si>
    <t>ne</t>
  </si>
  <si>
    <t>neinvestiční dotace</t>
  </si>
  <si>
    <t>80%</t>
  </si>
  <si>
    <t>60%</t>
  </si>
  <si>
    <t>70%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</si>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</sst>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3" fontId="6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/>
    </xf>
    <xf numFmtId="3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9" fontId="6" fillId="2" borderId="1" xfId="0" applyNumberFormat="1" applyFont="1" applyFill="1" applyBorder="1" applyAlignment="1">
      <alignment horizontal="center" vertical="top" wrapText="1"/>
    </xf>
    <xf numFmtId="9" fontId="6" fillId="2" borderId="1" xfId="0" applyNumberFormat="1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3" fontId="6" fillId="0" borderId="0" xfId="0" applyNumberFormat="1" applyFont="1"/>
    <xf numFmtId="3" fontId="7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0"/>
  <sheetViews>
    <sheetView tabSelected="1" zoomScaleNormal="100" workbookViewId="0"/>
  </sheetViews>
  <sheetFormatPr defaultColWidth="9.140625" defaultRowHeight="12.75" x14ac:dyDescent="0.25"/>
  <cols>
    <col min="1" max="1" width="11.7109375" style="2" customWidth="1"/>
    <col min="2" max="2" width="33.140625" style="2" bestFit="1" customWidth="1"/>
    <col min="3" max="3" width="63.140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" style="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85" ht="38.25" customHeight="1" x14ac:dyDescent="0.25">
      <c r="A1" s="1" t="s">
        <v>27</v>
      </c>
    </row>
    <row r="2" spans="1:85" ht="12.75" customHeight="1" x14ac:dyDescent="0.25">
      <c r="A2" s="5" t="s">
        <v>37</v>
      </c>
      <c r="D2" s="5" t="s">
        <v>21</v>
      </c>
    </row>
    <row r="3" spans="1:85" ht="12.75" customHeight="1" x14ac:dyDescent="0.25">
      <c r="A3" s="5" t="s">
        <v>33</v>
      </c>
      <c r="D3" s="2" t="s">
        <v>28</v>
      </c>
    </row>
    <row r="4" spans="1:85" ht="12.75" customHeight="1" x14ac:dyDescent="0.25">
      <c r="A4" s="5" t="s">
        <v>38</v>
      </c>
      <c r="D4" s="2" t="s">
        <v>36</v>
      </c>
    </row>
    <row r="5" spans="1:85" ht="12.75" customHeight="1" x14ac:dyDescent="0.25">
      <c r="A5" s="5" t="s">
        <v>35</v>
      </c>
      <c r="D5" s="2" t="s">
        <v>29</v>
      </c>
    </row>
    <row r="6" spans="1:85" ht="12.75" customHeight="1" x14ac:dyDescent="0.25">
      <c r="A6" s="33" t="s">
        <v>39</v>
      </c>
      <c r="B6" s="33"/>
      <c r="C6" s="33"/>
      <c r="D6" s="2" t="s">
        <v>30</v>
      </c>
    </row>
    <row r="7" spans="1:85" ht="12.75" customHeight="1" x14ac:dyDescent="0.25">
      <c r="A7" s="2" t="s">
        <v>40</v>
      </c>
      <c r="D7" s="2" t="s">
        <v>31</v>
      </c>
    </row>
    <row r="8" spans="1:85" ht="12.75" customHeight="1" x14ac:dyDescent="0.25">
      <c r="A8" s="6" t="s">
        <v>34</v>
      </c>
      <c r="D8" s="5" t="s">
        <v>22</v>
      </c>
    </row>
    <row r="9" spans="1:85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85" ht="12.75" customHeight="1" x14ac:dyDescent="0.25">
      <c r="A10" s="5"/>
    </row>
    <row r="11" spans="1:85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  <c r="N11" s="32" t="s">
        <v>5</v>
      </c>
      <c r="O11" s="32" t="s">
        <v>6</v>
      </c>
      <c r="P11" s="32" t="s">
        <v>7</v>
      </c>
      <c r="Q11" s="32" t="s">
        <v>8</v>
      </c>
      <c r="R11" s="32" t="s">
        <v>9</v>
      </c>
      <c r="S11" s="32" t="s">
        <v>10</v>
      </c>
      <c r="T11" s="32" t="s">
        <v>11</v>
      </c>
      <c r="U11" s="32" t="s">
        <v>12</v>
      </c>
    </row>
    <row r="12" spans="1:85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85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  <c r="N13" s="7"/>
      <c r="O13" s="7"/>
      <c r="P13" s="7"/>
      <c r="Q13" s="7"/>
      <c r="R13" s="7"/>
      <c r="S13" s="7"/>
      <c r="T13" s="7"/>
      <c r="U13" s="7"/>
    </row>
    <row r="14" spans="1:85" s="3" customFormat="1" ht="12.75" customHeight="1" x14ac:dyDescent="0.2">
      <c r="A14" s="17" t="s">
        <v>46</v>
      </c>
      <c r="B14" s="19" t="s">
        <v>51</v>
      </c>
      <c r="C14" s="19" t="s">
        <v>56</v>
      </c>
      <c r="D14" s="25">
        <v>521050</v>
      </c>
      <c r="E14" s="25">
        <v>416840</v>
      </c>
      <c r="F14" s="9">
        <v>35.833300000000001</v>
      </c>
      <c r="G14" s="9">
        <v>12.833299999999999</v>
      </c>
      <c r="H14" s="9">
        <v>12.666700000000001</v>
      </c>
      <c r="I14" s="9">
        <v>4.6666999999999996</v>
      </c>
      <c r="J14" s="9">
        <v>8.3332999999999995</v>
      </c>
      <c r="K14" s="9">
        <v>8.5</v>
      </c>
      <c r="L14" s="9">
        <v>5</v>
      </c>
      <c r="M14" s="9">
        <v>87.833299999999994</v>
      </c>
      <c r="N14" s="28">
        <v>415000</v>
      </c>
      <c r="O14" s="14" t="s">
        <v>59</v>
      </c>
      <c r="P14" s="21" t="s">
        <v>57</v>
      </c>
      <c r="Q14" s="29" t="s">
        <v>57</v>
      </c>
      <c r="R14" s="23">
        <v>0.8</v>
      </c>
      <c r="S14" s="29" t="s">
        <v>60</v>
      </c>
      <c r="T14" s="30">
        <v>45747</v>
      </c>
      <c r="U14" s="30">
        <v>45747</v>
      </c>
      <c r="V14" s="26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3" customFormat="1" ht="12.75" customHeight="1" x14ac:dyDescent="0.2">
      <c r="A15" s="17" t="s">
        <v>44</v>
      </c>
      <c r="B15" s="19" t="s">
        <v>49</v>
      </c>
      <c r="C15" s="19" t="s">
        <v>54</v>
      </c>
      <c r="D15" s="25">
        <v>527383</v>
      </c>
      <c r="E15" s="25">
        <v>170000</v>
      </c>
      <c r="F15" s="9">
        <v>35.5</v>
      </c>
      <c r="G15" s="9">
        <v>12.666700000000001</v>
      </c>
      <c r="H15" s="9">
        <v>12</v>
      </c>
      <c r="I15" s="9">
        <v>5</v>
      </c>
      <c r="J15" s="9">
        <v>9</v>
      </c>
      <c r="K15" s="9">
        <v>8.6667000000000005</v>
      </c>
      <c r="L15" s="9">
        <v>4</v>
      </c>
      <c r="M15" s="9">
        <v>86.833299999999994</v>
      </c>
      <c r="N15" s="28">
        <v>170000</v>
      </c>
      <c r="O15" s="14" t="s">
        <v>59</v>
      </c>
      <c r="P15" s="21" t="s">
        <v>58</v>
      </c>
      <c r="Q15" s="29" t="s">
        <v>57</v>
      </c>
      <c r="R15" s="23">
        <v>0.34</v>
      </c>
      <c r="S15" s="29" t="s">
        <v>61</v>
      </c>
      <c r="T15" s="30">
        <v>45838</v>
      </c>
      <c r="U15" s="30">
        <v>45838</v>
      </c>
      <c r="V15" s="2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3" customFormat="1" ht="12.75" customHeight="1" x14ac:dyDescent="0.2">
      <c r="A16" s="17" t="s">
        <v>43</v>
      </c>
      <c r="B16" s="18" t="s">
        <v>48</v>
      </c>
      <c r="C16" s="19" t="s">
        <v>53</v>
      </c>
      <c r="D16" s="20">
        <v>598600</v>
      </c>
      <c r="E16" s="20">
        <v>360000</v>
      </c>
      <c r="F16" s="9">
        <v>30.833300000000001</v>
      </c>
      <c r="G16" s="9">
        <v>12.333299999999999</v>
      </c>
      <c r="H16" s="9">
        <v>11.5</v>
      </c>
      <c r="I16" s="9">
        <v>4.8333000000000004</v>
      </c>
      <c r="J16" s="9">
        <v>6.8333000000000004</v>
      </c>
      <c r="K16" s="9">
        <v>7.5</v>
      </c>
      <c r="L16" s="9">
        <v>5</v>
      </c>
      <c r="M16" s="9">
        <v>78.833299999999994</v>
      </c>
      <c r="N16" s="27">
        <v>100000</v>
      </c>
      <c r="O16" s="14" t="s">
        <v>59</v>
      </c>
      <c r="P16" s="22" t="s">
        <v>57</v>
      </c>
      <c r="Q16" s="29" t="s">
        <v>57</v>
      </c>
      <c r="R16" s="24">
        <v>0.6</v>
      </c>
      <c r="S16" s="29" t="s">
        <v>62</v>
      </c>
      <c r="T16" s="31">
        <v>46295</v>
      </c>
      <c r="U16" s="31">
        <v>46295</v>
      </c>
      <c r="V16" s="26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3" customFormat="1" ht="26.25" customHeight="1" x14ac:dyDescent="0.25">
      <c r="A17" s="17" t="s">
        <v>42</v>
      </c>
      <c r="B17" s="18" t="s">
        <v>47</v>
      </c>
      <c r="C17" s="19" t="s">
        <v>52</v>
      </c>
      <c r="D17" s="20">
        <v>600000</v>
      </c>
      <c r="E17" s="20">
        <v>480000</v>
      </c>
      <c r="F17" s="9">
        <v>24.833300000000001</v>
      </c>
      <c r="G17" s="9">
        <v>12.5</v>
      </c>
      <c r="H17" s="9">
        <v>7</v>
      </c>
      <c r="I17" s="9">
        <v>4.5</v>
      </c>
      <c r="J17" s="9">
        <v>6.5</v>
      </c>
      <c r="K17" s="9">
        <v>7.3333000000000004</v>
      </c>
      <c r="L17" s="9">
        <v>5</v>
      </c>
      <c r="M17" s="9">
        <v>67.666700000000006</v>
      </c>
      <c r="N17" s="10"/>
      <c r="O17" s="14"/>
      <c r="P17" s="22" t="s">
        <v>57</v>
      </c>
      <c r="Q17" s="29"/>
      <c r="R17" s="23">
        <v>0.8</v>
      </c>
      <c r="S17" s="29"/>
      <c r="T17" s="30">
        <v>46660</v>
      </c>
      <c r="U17" s="2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3" customFormat="1" ht="12.75" customHeight="1" x14ac:dyDescent="0.25">
      <c r="A18" s="17" t="s">
        <v>45</v>
      </c>
      <c r="B18" s="19" t="s">
        <v>50</v>
      </c>
      <c r="C18" s="19" t="s">
        <v>55</v>
      </c>
      <c r="D18" s="25">
        <v>495040</v>
      </c>
      <c r="E18" s="25">
        <v>395040</v>
      </c>
      <c r="F18" s="9">
        <v>23.666699999999999</v>
      </c>
      <c r="G18" s="9">
        <v>12.166700000000001</v>
      </c>
      <c r="H18" s="9">
        <v>5.3333000000000004</v>
      </c>
      <c r="I18" s="9">
        <v>4.3333000000000004</v>
      </c>
      <c r="J18" s="9">
        <v>6.8333000000000004</v>
      </c>
      <c r="K18" s="9">
        <v>7.3333000000000004</v>
      </c>
      <c r="L18" s="9">
        <v>5</v>
      </c>
      <c r="M18" s="9">
        <v>64.666700000000006</v>
      </c>
      <c r="N18" s="10"/>
      <c r="O18" s="14"/>
      <c r="P18" s="21" t="s">
        <v>57</v>
      </c>
      <c r="Q18" s="29"/>
      <c r="R18" s="23">
        <v>0.8</v>
      </c>
      <c r="S18" s="29"/>
      <c r="T18" s="30">
        <v>46538</v>
      </c>
      <c r="U18" s="29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x14ac:dyDescent="0.25">
      <c r="D19" s="8">
        <f>SUM(D14:D18)</f>
        <v>2742073</v>
      </c>
      <c r="E19" s="8">
        <f>SUM(E14:E18)</f>
        <v>1821880</v>
      </c>
      <c r="N19" s="8">
        <f>SUM(N14:N18)</f>
        <v>685000</v>
      </c>
    </row>
    <row r="20" spans="1:85" x14ac:dyDescent="0.25">
      <c r="E20" s="4"/>
      <c r="M20" s="2" t="s">
        <v>17</v>
      </c>
      <c r="N20" s="8">
        <f>1000000-N19</f>
        <v>315000</v>
      </c>
    </row>
  </sheetData>
  <mergeCells count="23">
    <mergeCell ref="A6:C6"/>
    <mergeCell ref="S11:S12"/>
    <mergeCell ref="T11:T12"/>
    <mergeCell ref="U11:U12"/>
    <mergeCell ref="A11:A13"/>
    <mergeCell ref="B11:B13"/>
    <mergeCell ref="C11:C13"/>
    <mergeCell ref="D11:D13"/>
    <mergeCell ref="E11:E13"/>
    <mergeCell ref="D9:M9"/>
    <mergeCell ref="F11:F12"/>
    <mergeCell ref="G11:G12"/>
    <mergeCell ref="H11:H12"/>
    <mergeCell ref="R11:R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F14:F18" xr:uid="{00000000-0002-0000-0000-000000000000}">
      <formula1>40</formula1>
    </dataValidation>
    <dataValidation type="decimal" operator="lessThanOrEqual" allowBlank="1" showInputMessage="1" showErrorMessage="1" error="max. 15" sqref="G14:H18" xr:uid="{00000000-0002-0000-0000-000001000000}">
      <formula1>15</formula1>
    </dataValidation>
    <dataValidation type="decimal" operator="lessThanOrEqual" allowBlank="1" showInputMessage="1" showErrorMessage="1" error="max. 10" sqref="J14:K18" xr:uid="{00000000-0002-0000-0000-000002000000}">
      <formula1>10</formula1>
    </dataValidation>
    <dataValidation type="decimal" operator="lessThanOrEqual" allowBlank="1" showInputMessage="1" showErrorMessage="1" error="max. 5" sqref="I14:I18 L14:L1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2279-5BDD-4D77-A791-B23A3D3B879A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/>
      <c r="G14" s="9"/>
      <c r="H14" s="9"/>
      <c r="I14" s="9"/>
      <c r="J14" s="9"/>
      <c r="K14" s="9"/>
      <c r="L14" s="9"/>
      <c r="M14" s="9">
        <f>SUM(F14:L14)</f>
        <v>0</v>
      </c>
      <c r="N14" s="2" t="s">
        <v>63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/>
      <c r="G15" s="9"/>
      <c r="H15" s="9"/>
      <c r="I15" s="9"/>
      <c r="J15" s="9"/>
      <c r="K15" s="9"/>
      <c r="L15" s="9"/>
      <c r="M15" s="9">
        <f t="shared" ref="M15:M18" si="0">SUM(F15:L15)</f>
        <v>0</v>
      </c>
      <c r="N15" s="2" t="s">
        <v>63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/>
      <c r="G16" s="9"/>
      <c r="H16" s="9"/>
      <c r="I16" s="9"/>
      <c r="J16" s="9"/>
      <c r="K16" s="9"/>
      <c r="L16" s="9"/>
      <c r="M16" s="9">
        <f t="shared" si="0"/>
        <v>0</v>
      </c>
      <c r="N16" s="2" t="s">
        <v>63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/>
      <c r="G17" s="9"/>
      <c r="H17" s="9"/>
      <c r="I17" s="9"/>
      <c r="J17" s="9"/>
      <c r="K17" s="9"/>
      <c r="L17" s="9"/>
      <c r="M17" s="9">
        <f t="shared" si="0"/>
        <v>0</v>
      </c>
      <c r="N17" s="2" t="s">
        <v>63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/>
      <c r="G18" s="9"/>
      <c r="H18" s="9"/>
      <c r="I18" s="9"/>
      <c r="J18" s="9"/>
      <c r="K18" s="9"/>
      <c r="L18" s="9"/>
      <c r="M18" s="9">
        <f t="shared" si="0"/>
        <v>0</v>
      </c>
      <c r="N18" s="2" t="s">
        <v>63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A11:A13"/>
    <mergeCell ref="B11:B13"/>
    <mergeCell ref="C11:C13"/>
    <mergeCell ref="D11:D13"/>
    <mergeCell ref="E11:E13"/>
    <mergeCell ref="J11:J12"/>
    <mergeCell ref="D9:M9"/>
    <mergeCell ref="F11:F12"/>
    <mergeCell ref="G11:G12"/>
    <mergeCell ref="H11:H12"/>
    <mergeCell ref="I11:I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I14:I18 L14:L18" xr:uid="{5350694C-317E-4FD1-9F20-F2BA966B1620}">
      <formula1>5</formula1>
    </dataValidation>
    <dataValidation type="decimal" operator="lessThanOrEqual" allowBlank="1" showInputMessage="1" showErrorMessage="1" error="max. 10" sqref="J14:K18" xr:uid="{16F0F509-20E5-4F91-B879-DE778D4AC987}">
      <formula1>10</formula1>
    </dataValidation>
    <dataValidation type="decimal" operator="lessThanOrEqual" allowBlank="1" showInputMessage="1" showErrorMessage="1" error="max. 15" sqref="G14:H18" xr:uid="{EC09874B-D857-4835-9321-406C4432D474}">
      <formula1>15</formula1>
    </dataValidation>
    <dataValidation type="decimal" operator="lessThanOrEqual" allowBlank="1" showInputMessage="1" showErrorMessage="1" error="max. 40" sqref="F14:F18" xr:uid="{31B4687D-3B55-4CEE-BE3B-D207E5739AB8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CD4A-FCE4-4C0F-A2F4-99010840CA94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17</v>
      </c>
      <c r="G14" s="9">
        <v>13</v>
      </c>
      <c r="H14" s="9">
        <v>8</v>
      </c>
      <c r="I14" s="9">
        <v>5</v>
      </c>
      <c r="J14" s="9">
        <v>9</v>
      </c>
      <c r="K14" s="9">
        <v>7</v>
      </c>
      <c r="L14" s="9">
        <v>5</v>
      </c>
      <c r="M14" s="9">
        <f>SUM(F14:L14)</f>
        <v>64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17</v>
      </c>
      <c r="G15" s="9">
        <v>13</v>
      </c>
      <c r="H15" s="9">
        <v>8</v>
      </c>
      <c r="I15" s="9">
        <v>5</v>
      </c>
      <c r="J15" s="9">
        <v>7</v>
      </c>
      <c r="K15" s="9">
        <v>7</v>
      </c>
      <c r="L15" s="9">
        <v>5</v>
      </c>
      <c r="M15" s="9">
        <f t="shared" ref="M15:M18" si="0">SUM(F15:L15)</f>
        <v>62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38</v>
      </c>
      <c r="G16" s="9">
        <v>13</v>
      </c>
      <c r="H16" s="9">
        <v>12</v>
      </c>
      <c r="I16" s="9">
        <v>5</v>
      </c>
      <c r="J16" s="9">
        <v>9</v>
      </c>
      <c r="K16" s="9">
        <v>9</v>
      </c>
      <c r="L16" s="9">
        <v>4</v>
      </c>
      <c r="M16" s="9">
        <f t="shared" si="0"/>
        <v>90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15</v>
      </c>
      <c r="G17" s="9">
        <v>13</v>
      </c>
      <c r="H17" s="9">
        <v>3</v>
      </c>
      <c r="I17" s="9">
        <v>5</v>
      </c>
      <c r="J17" s="9">
        <v>10</v>
      </c>
      <c r="K17" s="9">
        <v>5</v>
      </c>
      <c r="L17" s="9">
        <v>5</v>
      </c>
      <c r="M17" s="9">
        <f t="shared" si="0"/>
        <v>56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38</v>
      </c>
      <c r="G18" s="9">
        <v>13</v>
      </c>
      <c r="H18" s="9">
        <v>12</v>
      </c>
      <c r="I18" s="9">
        <v>5</v>
      </c>
      <c r="J18" s="9">
        <v>9</v>
      </c>
      <c r="K18" s="9">
        <v>10</v>
      </c>
      <c r="L18" s="9">
        <v>5</v>
      </c>
      <c r="M18" s="9">
        <f t="shared" si="0"/>
        <v>92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5" sqref="I14:I18 L14:L18" xr:uid="{818CCEB5-930A-43D2-9DFF-A98800E4AB91}">
      <formula1>5</formula1>
    </dataValidation>
    <dataValidation type="decimal" operator="lessThanOrEqual" allowBlank="1" showInputMessage="1" showErrorMessage="1" error="max. 10" sqref="J14:K18" xr:uid="{C27DA545-8125-4C4E-8671-B5A76348348E}">
      <formula1>10</formula1>
    </dataValidation>
    <dataValidation type="decimal" operator="lessThanOrEqual" allowBlank="1" showInputMessage="1" showErrorMessage="1" error="max. 15" sqref="G14:H18" xr:uid="{ECBA6FCB-387F-49B6-BBB1-9F652948B25A}">
      <formula1>15</formula1>
    </dataValidation>
    <dataValidation type="decimal" operator="lessThanOrEqual" allowBlank="1" showInputMessage="1" showErrorMessage="1" error="max. 40" sqref="F14:F18" xr:uid="{97ED1181-38BD-469C-A5F3-16EEDCFC34F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A697-E876-439F-A295-89170F761E4B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/>
      <c r="G14" s="9"/>
      <c r="H14" s="9"/>
      <c r="I14" s="9"/>
      <c r="J14" s="9"/>
      <c r="K14" s="9"/>
      <c r="L14" s="9"/>
      <c r="M14" s="9">
        <f>SUM(F14:L14)</f>
        <v>0</v>
      </c>
      <c r="N14" s="2" t="s">
        <v>63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/>
      <c r="G15" s="9"/>
      <c r="H15" s="9"/>
      <c r="I15" s="9"/>
      <c r="J15" s="9"/>
      <c r="K15" s="9"/>
      <c r="L15" s="9"/>
      <c r="M15" s="9">
        <f t="shared" ref="M15:M18" si="0">SUM(F15:L15)</f>
        <v>0</v>
      </c>
      <c r="N15" s="2" t="s">
        <v>63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/>
      <c r="G16" s="9"/>
      <c r="H16" s="9"/>
      <c r="I16" s="9"/>
      <c r="J16" s="9"/>
      <c r="K16" s="9"/>
      <c r="L16" s="9"/>
      <c r="M16" s="9">
        <f t="shared" si="0"/>
        <v>0</v>
      </c>
      <c r="N16" s="2" t="s">
        <v>63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/>
      <c r="G17" s="9"/>
      <c r="H17" s="9"/>
      <c r="I17" s="9"/>
      <c r="J17" s="9"/>
      <c r="K17" s="9"/>
      <c r="L17" s="9"/>
      <c r="M17" s="9">
        <f t="shared" si="0"/>
        <v>0</v>
      </c>
      <c r="N17" s="2" t="s">
        <v>63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/>
      <c r="G18" s="9"/>
      <c r="H18" s="9"/>
      <c r="I18" s="9"/>
      <c r="J18" s="9"/>
      <c r="K18" s="9"/>
      <c r="L18" s="9"/>
      <c r="M18" s="9">
        <f t="shared" si="0"/>
        <v>0</v>
      </c>
      <c r="N18" s="2" t="s">
        <v>63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B9784CBD-8692-4027-99DB-A88D3C7DF715}">
      <formula1>40</formula1>
    </dataValidation>
    <dataValidation type="decimal" operator="lessThanOrEqual" allowBlank="1" showInputMessage="1" showErrorMessage="1" error="max. 15" sqref="G14:H18" xr:uid="{92AABAE5-468A-4A54-BBCC-07005B551963}">
      <formula1>15</formula1>
    </dataValidation>
    <dataValidation type="decimal" operator="lessThanOrEqual" allowBlank="1" showInputMessage="1" showErrorMessage="1" error="max. 10" sqref="J14:K18" xr:uid="{47CD370C-B915-4AA9-9498-E0CCFAF9DEE1}">
      <formula1>10</formula1>
    </dataValidation>
    <dataValidation type="decimal" operator="lessThanOrEqual" allowBlank="1" showInputMessage="1" showErrorMessage="1" error="max. 5" sqref="I14:I18 L14:L18" xr:uid="{D0EB3D95-045A-4B02-BD3C-F94876CFD82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17E89-237A-463D-9270-FA24EA6104AD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24</v>
      </c>
      <c r="G14" s="9">
        <v>14</v>
      </c>
      <c r="H14" s="9">
        <v>9</v>
      </c>
      <c r="I14" s="9">
        <v>5</v>
      </c>
      <c r="J14" s="9">
        <v>5</v>
      </c>
      <c r="K14" s="9">
        <v>7</v>
      </c>
      <c r="L14" s="9">
        <v>5</v>
      </c>
      <c r="M14" s="9">
        <f>SUM(F14:L14)</f>
        <v>69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36</v>
      </c>
      <c r="G15" s="9">
        <v>12</v>
      </c>
      <c r="H15" s="9">
        <v>14</v>
      </c>
      <c r="I15" s="9">
        <v>5</v>
      </c>
      <c r="J15" s="9">
        <v>7</v>
      </c>
      <c r="K15" s="9">
        <v>8</v>
      </c>
      <c r="L15" s="9">
        <v>5</v>
      </c>
      <c r="M15" s="9">
        <f t="shared" ref="M15:M18" si="0">SUM(F15:L15)</f>
        <v>87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34</v>
      </c>
      <c r="G16" s="9">
        <v>14</v>
      </c>
      <c r="H16" s="9">
        <v>13</v>
      </c>
      <c r="I16" s="9">
        <v>5</v>
      </c>
      <c r="J16" s="9">
        <v>9</v>
      </c>
      <c r="K16" s="9">
        <v>8</v>
      </c>
      <c r="L16" s="9">
        <v>4</v>
      </c>
      <c r="M16" s="9">
        <f t="shared" si="0"/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23</v>
      </c>
      <c r="G17" s="9">
        <v>13</v>
      </c>
      <c r="H17" s="9">
        <v>8</v>
      </c>
      <c r="I17" s="9">
        <v>4</v>
      </c>
      <c r="J17" s="9">
        <v>5</v>
      </c>
      <c r="K17" s="9">
        <v>9</v>
      </c>
      <c r="L17" s="9">
        <v>5</v>
      </c>
      <c r="M17" s="9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37</v>
      </c>
      <c r="G18" s="9">
        <v>14</v>
      </c>
      <c r="H18" s="9">
        <v>14</v>
      </c>
      <c r="I18" s="9">
        <v>4</v>
      </c>
      <c r="J18" s="9">
        <v>7</v>
      </c>
      <c r="K18" s="9">
        <v>8</v>
      </c>
      <c r="L18" s="9">
        <v>5</v>
      </c>
      <c r="M18" s="9">
        <f t="shared" si="0"/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D60FEDB5-6FAD-412E-AA0B-693F5B096562}">
      <formula1>40</formula1>
    </dataValidation>
    <dataValidation type="decimal" operator="lessThanOrEqual" allowBlank="1" showInputMessage="1" showErrorMessage="1" error="max. 15" sqref="G14:H18" xr:uid="{C1819B1B-921D-4B7C-B8A8-C1468821E09B}">
      <formula1>15</formula1>
    </dataValidation>
    <dataValidation type="decimal" operator="lessThanOrEqual" allowBlank="1" showInputMessage="1" showErrorMessage="1" error="max. 10" sqref="J14:K18" xr:uid="{AB449856-4329-483F-8134-57428B21A5C5}">
      <formula1>10</formula1>
    </dataValidation>
    <dataValidation type="decimal" operator="lessThanOrEqual" allowBlank="1" showInputMessage="1" showErrorMessage="1" error="max. 5" sqref="I14:I18 L14:L18" xr:uid="{4AB673FC-4D88-4E40-BE9C-92CBED571A2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77E9-B199-4D94-B629-3C64CE8C0976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34</v>
      </c>
      <c r="G14" s="9">
        <v>10</v>
      </c>
      <c r="H14" s="9">
        <v>5</v>
      </c>
      <c r="I14" s="9">
        <v>3</v>
      </c>
      <c r="J14" s="9">
        <v>7</v>
      </c>
      <c r="K14" s="9">
        <v>6</v>
      </c>
      <c r="L14" s="9">
        <v>5</v>
      </c>
      <c r="M14" s="9">
        <f>SUM(F14:L14)</f>
        <v>70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33</v>
      </c>
      <c r="G15" s="9">
        <v>10</v>
      </c>
      <c r="H15" s="9">
        <v>12</v>
      </c>
      <c r="I15" s="9">
        <v>4</v>
      </c>
      <c r="J15" s="9">
        <v>7</v>
      </c>
      <c r="K15" s="9">
        <v>6</v>
      </c>
      <c r="L15" s="9">
        <v>5</v>
      </c>
      <c r="M15" s="9">
        <f t="shared" ref="M15:M18" si="0">SUM(F15:L15)</f>
        <v>77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37</v>
      </c>
      <c r="G16" s="9">
        <v>10</v>
      </c>
      <c r="H16" s="9">
        <v>12</v>
      </c>
      <c r="I16" s="9">
        <v>5</v>
      </c>
      <c r="J16" s="9">
        <v>9</v>
      </c>
      <c r="K16" s="9">
        <v>8</v>
      </c>
      <c r="L16" s="9">
        <v>4</v>
      </c>
      <c r="M16" s="9">
        <f t="shared" si="0"/>
        <v>85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34</v>
      </c>
      <c r="G17" s="9">
        <v>8</v>
      </c>
      <c r="H17" s="9">
        <v>2</v>
      </c>
      <c r="I17" s="9">
        <v>3</v>
      </c>
      <c r="J17" s="9">
        <v>7</v>
      </c>
      <c r="K17" s="9">
        <v>6</v>
      </c>
      <c r="L17" s="9">
        <v>5</v>
      </c>
      <c r="M17" s="9">
        <f t="shared" si="0"/>
        <v>65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35</v>
      </c>
      <c r="G18" s="9">
        <v>10</v>
      </c>
      <c r="H18" s="9">
        <v>13</v>
      </c>
      <c r="I18" s="9">
        <v>5</v>
      </c>
      <c r="J18" s="9">
        <v>9</v>
      </c>
      <c r="K18" s="9">
        <v>8</v>
      </c>
      <c r="L18" s="9">
        <v>5</v>
      </c>
      <c r="M18" s="9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75215F36-C508-4BE9-A073-0627A1FC8664}">
      <formula1>40</formula1>
    </dataValidation>
    <dataValidation type="decimal" operator="lessThanOrEqual" allowBlank="1" showInputMessage="1" showErrorMessage="1" error="max. 15" sqref="G14:H18" xr:uid="{456939F2-C49B-4265-838C-939570A36E9D}">
      <formula1>15</formula1>
    </dataValidation>
    <dataValidation type="decimal" operator="lessThanOrEqual" allowBlank="1" showInputMessage="1" showErrorMessage="1" error="max. 10" sqref="J14:K18" xr:uid="{8F406EE3-6349-4C7C-9338-314B8E11DC7B}">
      <formula1>10</formula1>
    </dataValidation>
    <dataValidation type="decimal" operator="lessThanOrEqual" allowBlank="1" showInputMessage="1" showErrorMessage="1" error="max. 5" sqref="I14:I18 L14:L18" xr:uid="{3AF751C1-6C85-4F33-AC7E-072CA6780DB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40A7-D50F-4E79-A1A2-5D6FA9F6A478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/>
      <c r="G14" s="9"/>
      <c r="H14" s="9"/>
      <c r="I14" s="9"/>
      <c r="J14" s="9"/>
      <c r="K14" s="9"/>
      <c r="L14" s="9"/>
      <c r="M14" s="9">
        <f>SUM(F14:L14)</f>
        <v>0</v>
      </c>
      <c r="N14" s="2" t="s">
        <v>63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/>
      <c r="G15" s="9"/>
      <c r="H15" s="9"/>
      <c r="I15" s="9"/>
      <c r="J15" s="9"/>
      <c r="K15" s="9"/>
      <c r="L15" s="9"/>
      <c r="M15" s="9">
        <f t="shared" ref="M15:M18" si="0">SUM(F15:L15)</f>
        <v>0</v>
      </c>
      <c r="N15" s="2" t="s">
        <v>63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/>
      <c r="G16" s="9"/>
      <c r="H16" s="9"/>
      <c r="I16" s="9"/>
      <c r="J16" s="9"/>
      <c r="K16" s="9"/>
      <c r="L16" s="9"/>
      <c r="M16" s="9">
        <f t="shared" si="0"/>
        <v>0</v>
      </c>
      <c r="N16" s="2" t="s">
        <v>63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/>
      <c r="G17" s="9"/>
      <c r="H17" s="9"/>
      <c r="I17" s="9"/>
      <c r="J17" s="9"/>
      <c r="K17" s="9"/>
      <c r="L17" s="9"/>
      <c r="M17" s="9">
        <f t="shared" si="0"/>
        <v>0</v>
      </c>
      <c r="N17" s="2" t="s">
        <v>63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/>
      <c r="G18" s="9"/>
      <c r="H18" s="9"/>
      <c r="I18" s="9"/>
      <c r="J18" s="9"/>
      <c r="K18" s="9"/>
      <c r="L18" s="9"/>
      <c r="M18" s="9">
        <f t="shared" si="0"/>
        <v>0</v>
      </c>
      <c r="N18" s="2" t="s">
        <v>63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A11:A13"/>
    <mergeCell ref="B11:B13"/>
    <mergeCell ref="C11:C13"/>
    <mergeCell ref="D11:D13"/>
    <mergeCell ref="E11:E13"/>
    <mergeCell ref="J11:J12"/>
    <mergeCell ref="D9:M9"/>
    <mergeCell ref="F11:F12"/>
    <mergeCell ref="G11:G12"/>
    <mergeCell ref="H11:H12"/>
    <mergeCell ref="I11:I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F14:F18" xr:uid="{2213D735-3B9B-4856-A035-096A0C650B55}">
      <formula1>40</formula1>
    </dataValidation>
    <dataValidation type="decimal" operator="lessThanOrEqual" allowBlank="1" showInputMessage="1" showErrorMessage="1" error="max. 15" sqref="G14:H18" xr:uid="{BCB13015-BF09-4B69-9447-8F488F18FCE6}">
      <formula1>15</formula1>
    </dataValidation>
    <dataValidation type="decimal" operator="lessThanOrEqual" allowBlank="1" showInputMessage="1" showErrorMessage="1" error="max. 10" sqref="J14:K18" xr:uid="{3D3945CA-032F-43CE-82D4-80F4C9DF56F2}">
      <formula1>10</formula1>
    </dataValidation>
    <dataValidation type="decimal" operator="lessThanOrEqual" allowBlank="1" showInputMessage="1" showErrorMessage="1" error="max. 5" sqref="I14:I18 L14:L18" xr:uid="{247D2F18-BCFF-48D7-A49D-CC82FB0DCA7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4C5-520E-4DED-AB94-9BD41B78AE7D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25</v>
      </c>
      <c r="G14" s="9">
        <v>13</v>
      </c>
      <c r="H14" s="9">
        <v>7</v>
      </c>
      <c r="I14" s="9">
        <v>4</v>
      </c>
      <c r="J14" s="9">
        <v>4</v>
      </c>
      <c r="K14" s="9">
        <v>7</v>
      </c>
      <c r="L14" s="9">
        <v>5</v>
      </c>
      <c r="M14" s="9">
        <f>SUM(F14:L14)</f>
        <v>65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33</v>
      </c>
      <c r="G15" s="9">
        <v>13</v>
      </c>
      <c r="H15" s="9">
        <v>13</v>
      </c>
      <c r="I15" s="9">
        <v>5</v>
      </c>
      <c r="J15" s="9">
        <v>6</v>
      </c>
      <c r="K15" s="9">
        <v>8</v>
      </c>
      <c r="L15" s="9">
        <v>5</v>
      </c>
      <c r="M15" s="9">
        <f t="shared" ref="M15:M18" si="0">SUM(F15:L15)</f>
        <v>83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35</v>
      </c>
      <c r="G16" s="9">
        <v>13</v>
      </c>
      <c r="H16" s="9">
        <v>14</v>
      </c>
      <c r="I16" s="9">
        <v>5</v>
      </c>
      <c r="J16" s="9">
        <v>9</v>
      </c>
      <c r="K16" s="9">
        <v>9</v>
      </c>
      <c r="L16" s="9">
        <v>4</v>
      </c>
      <c r="M16" s="9">
        <f t="shared" si="0"/>
        <v>89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25</v>
      </c>
      <c r="G17" s="9">
        <v>13</v>
      </c>
      <c r="H17" s="9">
        <v>7</v>
      </c>
      <c r="I17" s="9">
        <v>5</v>
      </c>
      <c r="J17" s="9">
        <v>4</v>
      </c>
      <c r="K17" s="9">
        <v>5</v>
      </c>
      <c r="L17" s="9">
        <v>5</v>
      </c>
      <c r="M17" s="9">
        <f t="shared" si="0"/>
        <v>64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35</v>
      </c>
      <c r="G18" s="9">
        <v>14</v>
      </c>
      <c r="H18" s="9">
        <v>14</v>
      </c>
      <c r="I18" s="9">
        <v>5</v>
      </c>
      <c r="J18" s="9">
        <v>9</v>
      </c>
      <c r="K18" s="9">
        <v>7</v>
      </c>
      <c r="L18" s="9">
        <v>5</v>
      </c>
      <c r="M18" s="9">
        <f t="shared" si="0"/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BB61305D-7495-44EE-8309-9148863B8E99}">
      <formula1>40</formula1>
    </dataValidation>
    <dataValidation type="decimal" operator="lessThanOrEqual" allowBlank="1" showInputMessage="1" showErrorMessage="1" error="max. 15" sqref="G14:H18" xr:uid="{CEB7435D-978D-4CC2-B2D3-1D092B0044EF}">
      <formula1>15</formula1>
    </dataValidation>
    <dataValidation type="decimal" operator="lessThanOrEqual" allowBlank="1" showInputMessage="1" showErrorMessage="1" error="max. 10" sqref="J14:K18" xr:uid="{A6CF8B86-6944-4F4F-96FD-B9F27C57843A}">
      <formula1>10</formula1>
    </dataValidation>
    <dataValidation type="decimal" operator="lessThanOrEqual" allowBlank="1" showInputMessage="1" showErrorMessage="1" error="max. 5" sqref="I14:I18 L14:L18" xr:uid="{90AC1377-6B86-4DC4-98F8-7785EA8B079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503A-E692-412C-A768-7A00FBE48E72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24</v>
      </c>
      <c r="G14" s="9">
        <v>13</v>
      </c>
      <c r="H14" s="9">
        <v>3</v>
      </c>
      <c r="I14" s="9">
        <v>5</v>
      </c>
      <c r="J14" s="9">
        <v>9</v>
      </c>
      <c r="K14" s="9">
        <v>10</v>
      </c>
      <c r="L14" s="9">
        <v>5</v>
      </c>
      <c r="M14" s="9">
        <f>SUM(F14:L14)</f>
        <v>69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33</v>
      </c>
      <c r="G15" s="9">
        <v>14</v>
      </c>
      <c r="H15" s="9">
        <v>9</v>
      </c>
      <c r="I15" s="9">
        <v>5</v>
      </c>
      <c r="J15" s="9">
        <v>7</v>
      </c>
      <c r="K15" s="9">
        <v>8</v>
      </c>
      <c r="L15" s="9">
        <v>5</v>
      </c>
      <c r="M15" s="9">
        <f t="shared" ref="M15:M18" si="0">SUM(F15:L15)</f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35</v>
      </c>
      <c r="G16" s="9">
        <v>12</v>
      </c>
      <c r="H16" s="9">
        <v>8</v>
      </c>
      <c r="I16" s="9">
        <v>5</v>
      </c>
      <c r="J16" s="9">
        <v>9</v>
      </c>
      <c r="K16" s="9">
        <v>10</v>
      </c>
      <c r="L16" s="9">
        <v>4</v>
      </c>
      <c r="M16" s="9">
        <f t="shared" si="0"/>
        <v>83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22</v>
      </c>
      <c r="G17" s="9">
        <v>13</v>
      </c>
      <c r="H17" s="9">
        <v>4</v>
      </c>
      <c r="I17" s="9">
        <v>5</v>
      </c>
      <c r="J17" s="9">
        <v>10</v>
      </c>
      <c r="K17" s="9">
        <v>10</v>
      </c>
      <c r="L17" s="9">
        <v>5</v>
      </c>
      <c r="M17" s="9">
        <f t="shared" si="0"/>
        <v>69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33</v>
      </c>
      <c r="G18" s="9">
        <v>12</v>
      </c>
      <c r="H18" s="9">
        <v>9</v>
      </c>
      <c r="I18" s="9">
        <v>5</v>
      </c>
      <c r="J18" s="9">
        <v>9</v>
      </c>
      <c r="K18" s="9">
        <v>10</v>
      </c>
      <c r="L18" s="9">
        <v>5</v>
      </c>
      <c r="M18" s="9">
        <f t="shared" si="0"/>
        <v>83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FEBF2A8F-EE5D-4C8E-80CD-D516208E6BFF}">
      <formula1>40</formula1>
    </dataValidation>
    <dataValidation type="decimal" operator="lessThanOrEqual" allowBlank="1" showInputMessage="1" showErrorMessage="1" error="max. 15" sqref="G14:H18" xr:uid="{20D57324-A9CE-4A68-BE33-CADDCC15EFAE}">
      <formula1>15</formula1>
    </dataValidation>
    <dataValidation type="decimal" operator="lessThanOrEqual" allowBlank="1" showInputMessage="1" showErrorMessage="1" error="max. 10" sqref="J14:K18" xr:uid="{AB779032-9EDD-4A34-A044-6A1B0E72DAAA}">
      <formula1>10</formula1>
    </dataValidation>
    <dataValidation type="decimal" operator="lessThanOrEqual" allowBlank="1" showInputMessage="1" showErrorMessage="1" error="max. 5" sqref="I14:I18 L14:L18" xr:uid="{532CEEA8-A026-4193-9612-CC6A2C9973F3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5E1C-F9ED-45D2-920F-4E36531A145B}">
  <dimension ref="A1:BP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8" ht="38.25" customHeight="1" x14ac:dyDescent="0.25">
      <c r="A1" s="1" t="s">
        <v>27</v>
      </c>
    </row>
    <row r="2" spans="1:68" ht="12.75" customHeight="1" x14ac:dyDescent="0.25">
      <c r="A2" s="5" t="s">
        <v>37</v>
      </c>
      <c r="D2" s="5" t="s">
        <v>21</v>
      </c>
    </row>
    <row r="3" spans="1:68" ht="12.75" customHeight="1" x14ac:dyDescent="0.25">
      <c r="A3" s="5" t="s">
        <v>33</v>
      </c>
      <c r="D3" s="2" t="s">
        <v>28</v>
      </c>
    </row>
    <row r="4" spans="1:68" ht="12.75" customHeight="1" x14ac:dyDescent="0.25">
      <c r="A4" s="5" t="s">
        <v>38</v>
      </c>
      <c r="D4" s="2" t="s">
        <v>36</v>
      </c>
    </row>
    <row r="5" spans="1:68" ht="12.75" customHeight="1" x14ac:dyDescent="0.25">
      <c r="A5" s="5" t="s">
        <v>35</v>
      </c>
      <c r="D5" s="2" t="s">
        <v>29</v>
      </c>
    </row>
    <row r="6" spans="1:68" ht="12.75" customHeight="1" x14ac:dyDescent="0.25">
      <c r="A6" s="33" t="s">
        <v>39</v>
      </c>
      <c r="B6" s="33"/>
      <c r="C6" s="33"/>
      <c r="D6" s="2" t="s">
        <v>30</v>
      </c>
    </row>
    <row r="7" spans="1:68" ht="12.75" customHeight="1" x14ac:dyDescent="0.25">
      <c r="A7" s="2" t="s">
        <v>40</v>
      </c>
      <c r="D7" s="2" t="s">
        <v>31</v>
      </c>
    </row>
    <row r="8" spans="1:68" ht="12.75" customHeight="1" x14ac:dyDescent="0.25">
      <c r="A8" s="6" t="s">
        <v>34</v>
      </c>
      <c r="D8" s="5" t="s">
        <v>22</v>
      </c>
    </row>
    <row r="9" spans="1:68" ht="12.75" customHeight="1" x14ac:dyDescent="0.25">
      <c r="D9" s="35" t="s">
        <v>32</v>
      </c>
      <c r="E9" s="35"/>
      <c r="F9" s="35"/>
      <c r="G9" s="35"/>
      <c r="H9" s="35"/>
      <c r="I9" s="35"/>
      <c r="J9" s="35"/>
      <c r="K9" s="35"/>
      <c r="L9" s="35"/>
      <c r="M9" s="35"/>
    </row>
    <row r="10" spans="1:68" ht="12.75" customHeight="1" x14ac:dyDescent="0.25">
      <c r="A10" s="5"/>
    </row>
    <row r="11" spans="1:68" ht="26.65" customHeight="1" x14ac:dyDescent="0.25">
      <c r="A11" s="32" t="s">
        <v>0</v>
      </c>
      <c r="B11" s="32" t="s">
        <v>1</v>
      </c>
      <c r="C11" s="32" t="s">
        <v>16</v>
      </c>
      <c r="D11" s="32" t="s">
        <v>13</v>
      </c>
      <c r="E11" s="34" t="s">
        <v>2</v>
      </c>
      <c r="F11" s="32" t="s">
        <v>41</v>
      </c>
      <c r="G11" s="32" t="s">
        <v>14</v>
      </c>
      <c r="H11" s="32" t="s">
        <v>15</v>
      </c>
      <c r="I11" s="32" t="s">
        <v>24</v>
      </c>
      <c r="J11" s="32" t="s">
        <v>25</v>
      </c>
      <c r="K11" s="32" t="s">
        <v>26</v>
      </c>
      <c r="L11" s="32" t="s">
        <v>3</v>
      </c>
      <c r="M11" s="32" t="s">
        <v>4</v>
      </c>
    </row>
    <row r="12" spans="1:68" ht="59.45" customHeight="1" x14ac:dyDescent="0.25">
      <c r="A12" s="32"/>
      <c r="B12" s="32"/>
      <c r="C12" s="32"/>
      <c r="D12" s="32"/>
      <c r="E12" s="34"/>
      <c r="F12" s="32"/>
      <c r="G12" s="32"/>
      <c r="H12" s="32"/>
      <c r="I12" s="32"/>
      <c r="J12" s="32"/>
      <c r="K12" s="32"/>
      <c r="L12" s="32"/>
      <c r="M12" s="32"/>
    </row>
    <row r="13" spans="1:68" ht="38.25" customHeight="1" x14ac:dyDescent="0.25">
      <c r="A13" s="32"/>
      <c r="B13" s="32"/>
      <c r="C13" s="32"/>
      <c r="D13" s="32"/>
      <c r="E13" s="34"/>
      <c r="F13" s="7" t="s">
        <v>23</v>
      </c>
      <c r="G13" s="7" t="s">
        <v>18</v>
      </c>
      <c r="H13" s="7" t="s">
        <v>18</v>
      </c>
      <c r="I13" s="7" t="s">
        <v>19</v>
      </c>
      <c r="J13" s="7" t="s">
        <v>20</v>
      </c>
      <c r="K13" s="7" t="s">
        <v>20</v>
      </c>
      <c r="L13" s="7" t="s">
        <v>19</v>
      </c>
      <c r="M13" s="7"/>
    </row>
    <row r="14" spans="1:68" s="3" customFormat="1" ht="12.75" customHeight="1" x14ac:dyDescent="0.2">
      <c r="A14" s="16" t="s">
        <v>42</v>
      </c>
      <c r="B14" s="11" t="s">
        <v>47</v>
      </c>
      <c r="C14" s="12" t="s">
        <v>52</v>
      </c>
      <c r="D14" s="13">
        <v>600000</v>
      </c>
      <c r="E14" s="13">
        <v>480000</v>
      </c>
      <c r="F14" s="9">
        <v>25</v>
      </c>
      <c r="G14" s="9">
        <v>12</v>
      </c>
      <c r="H14" s="9">
        <v>10</v>
      </c>
      <c r="I14" s="9">
        <v>5</v>
      </c>
      <c r="J14" s="9">
        <v>5</v>
      </c>
      <c r="K14" s="9">
        <v>7</v>
      </c>
      <c r="L14" s="9">
        <v>5</v>
      </c>
      <c r="M14" s="9">
        <f>SUM(F14:L14)</f>
        <v>69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3" customFormat="1" ht="12.75" customHeight="1" x14ac:dyDescent="0.2">
      <c r="A15" s="16" t="s">
        <v>43</v>
      </c>
      <c r="B15" s="11" t="s">
        <v>48</v>
      </c>
      <c r="C15" s="12" t="s">
        <v>53</v>
      </c>
      <c r="D15" s="13">
        <v>598600</v>
      </c>
      <c r="E15" s="13">
        <v>360000</v>
      </c>
      <c r="F15" s="9">
        <v>33</v>
      </c>
      <c r="G15" s="9">
        <v>12</v>
      </c>
      <c r="H15" s="9">
        <v>13</v>
      </c>
      <c r="I15" s="9">
        <v>5</v>
      </c>
      <c r="J15" s="9">
        <v>7</v>
      </c>
      <c r="K15" s="9">
        <v>8</v>
      </c>
      <c r="L15" s="9">
        <v>5</v>
      </c>
      <c r="M15" s="9">
        <f t="shared" ref="M15:M18" si="0">SUM(F15:L15)</f>
        <v>83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3" customFormat="1" ht="12.75" customHeight="1" x14ac:dyDescent="0.2">
      <c r="A16" s="16" t="s">
        <v>44</v>
      </c>
      <c r="B16" s="12" t="s">
        <v>49</v>
      </c>
      <c r="C16" s="12" t="s">
        <v>54</v>
      </c>
      <c r="D16" s="15">
        <v>527383</v>
      </c>
      <c r="E16" s="15">
        <v>170000</v>
      </c>
      <c r="F16" s="9">
        <v>34</v>
      </c>
      <c r="G16" s="9">
        <v>14</v>
      </c>
      <c r="H16" s="9">
        <v>13</v>
      </c>
      <c r="I16" s="9">
        <v>5</v>
      </c>
      <c r="J16" s="9">
        <v>9</v>
      </c>
      <c r="K16" s="9">
        <v>8</v>
      </c>
      <c r="L16" s="9">
        <v>4</v>
      </c>
      <c r="M16" s="9">
        <f t="shared" si="0"/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3" customFormat="1" ht="12.75" customHeight="1" x14ac:dyDescent="0.2">
      <c r="A17" s="16" t="s">
        <v>45</v>
      </c>
      <c r="B17" s="12" t="s">
        <v>50</v>
      </c>
      <c r="C17" s="11" t="s">
        <v>55</v>
      </c>
      <c r="D17" s="15">
        <v>495040</v>
      </c>
      <c r="E17" s="15">
        <v>395040</v>
      </c>
      <c r="F17" s="9">
        <v>23</v>
      </c>
      <c r="G17" s="9">
        <v>13</v>
      </c>
      <c r="H17" s="9">
        <v>8</v>
      </c>
      <c r="I17" s="9">
        <v>4</v>
      </c>
      <c r="J17" s="9">
        <v>5</v>
      </c>
      <c r="K17" s="9">
        <v>9</v>
      </c>
      <c r="L17" s="9">
        <v>5</v>
      </c>
      <c r="M17" s="9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3" customFormat="1" ht="12.75" customHeight="1" x14ac:dyDescent="0.2">
      <c r="A18" s="16" t="s">
        <v>46</v>
      </c>
      <c r="B18" s="12" t="s">
        <v>51</v>
      </c>
      <c r="C18" s="12" t="s">
        <v>56</v>
      </c>
      <c r="D18" s="15">
        <v>521050</v>
      </c>
      <c r="E18" s="15">
        <v>416840</v>
      </c>
      <c r="F18" s="9">
        <v>37</v>
      </c>
      <c r="G18" s="9">
        <v>14</v>
      </c>
      <c r="H18" s="9">
        <v>14</v>
      </c>
      <c r="I18" s="9">
        <v>4</v>
      </c>
      <c r="J18" s="9">
        <v>7</v>
      </c>
      <c r="K18" s="9">
        <v>8</v>
      </c>
      <c r="L18" s="9">
        <v>5</v>
      </c>
      <c r="M18" s="9">
        <f t="shared" si="0"/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D19" s="8">
        <f>SUM(D14:D18)</f>
        <v>2742073</v>
      </c>
      <c r="E19" s="8">
        <f>SUM(E14:E18)</f>
        <v>1821880</v>
      </c>
    </row>
    <row r="20" spans="1:68" x14ac:dyDescent="0.25">
      <c r="E20" s="4"/>
    </row>
  </sheetData>
  <mergeCells count="15">
    <mergeCell ref="A6:C6"/>
    <mergeCell ref="D9:M9"/>
    <mergeCell ref="A11:A13"/>
    <mergeCell ref="B11:B13"/>
    <mergeCell ref="C11:C13"/>
    <mergeCell ref="D11:D13"/>
    <mergeCell ref="E11:E13"/>
    <mergeCell ref="F11:F12"/>
    <mergeCell ref="M11:M12"/>
    <mergeCell ref="G11:G12"/>
    <mergeCell ref="H11:H12"/>
    <mergeCell ref="I11:I12"/>
    <mergeCell ref="J11:J12"/>
    <mergeCell ref="K11:K12"/>
    <mergeCell ref="L11:L12"/>
  </mergeCells>
  <dataValidations count="4">
    <dataValidation type="decimal" operator="lessThanOrEqual" allowBlank="1" showInputMessage="1" showErrorMessage="1" error="max. 40" sqref="F14:F18" xr:uid="{291A818D-13AA-4523-B3DE-33503BE04A13}">
      <formula1>40</formula1>
    </dataValidation>
    <dataValidation type="decimal" operator="lessThanOrEqual" allowBlank="1" showInputMessage="1" showErrorMessage="1" error="max. 15" sqref="G14:H18" xr:uid="{696B0A7A-E231-4CD7-8EF3-0E478D685880}">
      <formula1>15</formula1>
    </dataValidation>
    <dataValidation type="decimal" operator="lessThanOrEqual" allowBlank="1" showInputMessage="1" showErrorMessage="1" error="max. 10" sqref="J14:K18" xr:uid="{FE0F1353-3760-4F0F-9000-97579B944638}">
      <formula1>10</formula1>
    </dataValidation>
    <dataValidation type="decimal" operator="lessThanOrEqual" allowBlank="1" showInputMessage="1" showErrorMessage="1" error="max. 5" sqref="I14:I18 L14:L18" xr:uid="{2514B77F-1E78-47F6-B4D2-780222154B88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konference a vyzkum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'konference a vyzkum'!Oblast_tisku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2024-04-23T08:11:38Z</dcterms:modified>
</cp:coreProperties>
</file>